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<sst xmlns="http://schemas.openxmlformats.org/spreadsheetml/2006/main" count="69" uniqueCount="51">
  <si>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</si>
  <si>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</si>
  <si>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</si>
  <si>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</si>
  <si>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</si>
  <si>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</si>
  <si>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</si>
  <si>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</si>
  <si>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</si>
  <si>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</si>
  <si>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</si>
  <si>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</si>
  <si>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Inbound Marketer</t>
  </si>
  <si>
    <t>No.</t>
  </si>
  <si>
    <t>Monthly Compensation</t>
  </si>
  <si>
    <t>USD/ Month</t>
  </si>
  <si>
    <t>Community &amp; Social Manager</t>
  </si>
  <si>
    <t>Graphics Designer</t>
  </si>
  <si>
    <t>Content Writer</t>
  </si>
  <si>
    <t>Fractional CMO</t>
  </si>
  <si>
    <t>Total Number Of Employees</t>
  </si>
  <si>
    <t>Total Cost</t>
  </si>
  <si>
    <t>Media Buying &amp; other outbound</t>
  </si>
  <si>
    <t>Growth Rate</t>
  </si>
  <si>
    <t>Facebook</t>
  </si>
  <si>
    <t>LinkedIn</t>
  </si>
  <si>
    <t>Instagram</t>
  </si>
  <si>
    <t>Google</t>
  </si>
  <si>
    <t>Youtube</t>
  </si>
  <si>
    <t>Online PR</t>
  </si>
  <si>
    <t>Influencer Marketing</t>
  </si>
  <si>
    <t>Freelancers / Fractional</t>
  </si>
  <si>
    <t>Media Buyer</t>
  </si>
  <si>
    <t>Link Building</t>
  </si>
  <si>
    <t>PR offline</t>
  </si>
  <si>
    <t>Video Marketing</t>
  </si>
  <si>
    <t>Marketing Automation</t>
  </si>
  <si>
    <t>CRM</t>
  </si>
  <si>
    <t>SEO Tool</t>
  </si>
  <si>
    <t>Email marketing Tool</t>
  </si>
  <si>
    <t>Marketing Reporting</t>
  </si>
  <si>
    <t>Social Automation</t>
  </si>
  <si>
    <t>Sales funnel</t>
  </si>
  <si>
    <t>Server cost</t>
  </si>
  <si>
    <t>One time total</t>
  </si>
  <si>
    <t>Brand guideline</t>
  </si>
  <si>
    <t>Corporate photoshoot</t>
  </si>
  <si>
    <t>Video studio</t>
  </si>
  <si>
    <t>Total</t>
  </si>
  <si>
    <t>Grand Total Expense</t>
  </si>
  <si>
    <t>12 Months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</si>
</sst>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7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sz val="8.0"/>
      <color theme="1"/>
      <name val="Arial"/>
    </font>
    <font>
      <i/>
      <color theme="1"/>
      <name val="Arial"/>
    </font>
    <font>
      <b/>
      <color rgb="FFFFFFFF"/>
      <name val="Arial"/>
    </font>
    <font>
      <sz val="1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B4A7D6"/>
        <bgColor rgb="FFB4A7D6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1" numFmtId="3" xfId="0" applyAlignment="1" applyFont="1" applyNumberFormat="1">
      <alignment horizontal="right" vertical="bottom"/>
    </xf>
    <xf borderId="0" fillId="2" fontId="4" numFmtId="0" xfId="0" applyAlignment="1" applyFill="1" applyFont="1">
      <alignment vertical="bottom"/>
    </xf>
    <xf borderId="0" fillId="2" fontId="3" numFmtId="0" xfId="0" applyAlignment="1" applyFont="1">
      <alignment readingOrder="0" vertical="bottom"/>
    </xf>
    <xf borderId="0" fillId="2" fontId="1" numFmtId="164" xfId="0" applyAlignment="1" applyFont="1" applyNumberFormat="1">
      <alignment horizontal="right" readingOrder="0" vertical="bottom"/>
    </xf>
    <xf borderId="0" fillId="0" fontId="1" numFmtId="164" xfId="0" applyAlignment="1" applyFont="1" applyNumberFormat="1">
      <alignment horizontal="right" vertical="bottom"/>
    </xf>
    <xf borderId="0" fillId="2" fontId="3" numFmtId="0" xfId="0" applyAlignment="1" applyFont="1">
      <alignment vertical="bottom"/>
    </xf>
    <xf borderId="0" fillId="2" fontId="1" numFmtId="164" xfId="0" applyAlignment="1" applyFont="1" applyNumberFormat="1">
      <alignment horizontal="right" vertical="bottom"/>
    </xf>
    <xf borderId="0" fillId="0" fontId="1" numFmtId="164" xfId="0" applyAlignment="1" applyFont="1" applyNumberFormat="1">
      <alignment vertical="bottom"/>
    </xf>
    <xf borderId="0" fillId="2" fontId="1" numFmtId="164" xfId="0" applyAlignment="1" applyFont="1" applyNumberFormat="1">
      <alignment vertical="bottom"/>
    </xf>
    <xf borderId="0" fillId="0" fontId="2" numFmtId="0" xfId="0" applyAlignment="1" applyFont="1">
      <alignment readingOrder="0" vertical="bottom"/>
    </xf>
    <xf borderId="0" fillId="0" fontId="2" numFmtId="3" xfId="0" applyAlignment="1" applyFont="1" applyNumberFormat="1">
      <alignment vertical="bottom"/>
    </xf>
    <xf borderId="0" fillId="0" fontId="1" numFmtId="9" xfId="0" applyAlignment="1" applyFont="1" applyNumberFormat="1">
      <alignment horizontal="right" vertical="bottom"/>
    </xf>
    <xf borderId="0" fillId="0" fontId="1" numFmtId="9" xfId="0" applyAlignment="1" applyFont="1" applyNumberFormat="1">
      <alignment vertical="bottom"/>
    </xf>
    <xf borderId="0" fillId="0" fontId="1" numFmtId="164" xfId="0" applyAlignment="1" applyFont="1" applyNumberFormat="1">
      <alignment horizontal="right" readingOrder="0" vertical="bottom"/>
    </xf>
    <xf borderId="0" fillId="0" fontId="1" numFmtId="164" xfId="0" applyFont="1" applyNumberFormat="1"/>
    <xf borderId="0" fillId="0" fontId="1" numFmtId="3" xfId="0" applyAlignment="1" applyFont="1" applyNumberFormat="1">
      <alignment vertical="bottom"/>
    </xf>
    <xf borderId="0" fillId="0" fontId="2" numFmtId="3" xfId="0" applyAlignment="1" applyFont="1" applyNumberFormat="1">
      <alignment readingOrder="0" vertical="bottom"/>
    </xf>
    <xf borderId="0" fillId="3" fontId="2" numFmtId="0" xfId="0" applyAlignment="1" applyFill="1" applyFont="1">
      <alignment vertical="bottom"/>
    </xf>
    <xf borderId="0" fillId="0" fontId="5" numFmtId="164" xfId="0" applyAlignment="1" applyFont="1" applyNumberFormat="1">
      <alignment readingOrder="0" vertical="bottom"/>
    </xf>
    <xf borderId="0" fillId="0" fontId="1" numFmtId="164" xfId="0" applyAlignment="1" applyFont="1" applyNumberFormat="1">
      <alignment readingOrder="0" vertical="bottom"/>
    </xf>
    <xf borderId="0" fillId="0" fontId="6" numFmtId="0" xfId="0" applyAlignment="1" applyFont="1">
      <alignment horizontal="left" readingOrder="0" vertical="bottom"/>
    </xf>
    <xf borderId="0" fillId="0" fontId="6" numFmtId="164" xfId="0" applyAlignment="1" applyFont="1" applyNumberFormat="1">
      <alignment horizontal="left" readingOrder="0" vertical="bottom"/>
    </xf>
    <xf borderId="0" fillId="0" fontId="2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13"/>
    <col customWidth="1" min="2" max="2" width="8.5"/>
    <col customWidth="1" min="3" max="3" width="9.0"/>
    <col customWidth="1" min="4" max="4" width="8.38"/>
    <col customWidth="1" min="5" max="5" width="7.0"/>
    <col customWidth="1" min="6" max="6" width="8.38"/>
    <col customWidth="1" min="7" max="8" width="7.0"/>
    <col customWidth="1" min="9" max="9" width="9.25"/>
    <col customWidth="1" min="10" max="10" width="8.38"/>
    <col customWidth="1" min="11" max="11" width="9.63"/>
    <col customWidth="1" min="12" max="12" width="7.38"/>
    <col customWidth="1" min="13" max="13" width="9.13"/>
    <col customWidth="1" min="14" max="14" width="9.0"/>
  </cols>
  <sheetData>
    <row r="1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12</v>
      </c>
      <c r="B2" s="5" t="s">
        <v>13</v>
      </c>
      <c r="C2" s="6">
        <v>1.0</v>
      </c>
      <c r="D2" s="6">
        <v>1.0</v>
      </c>
      <c r="E2" s="6">
        <v>1.0</v>
      </c>
      <c r="F2" s="6">
        <v>1.0</v>
      </c>
      <c r="G2" s="6">
        <v>1.0</v>
      </c>
      <c r="H2" s="6">
        <v>1.0</v>
      </c>
      <c r="I2" s="6">
        <v>1.0</v>
      </c>
      <c r="J2" s="6">
        <v>1.0</v>
      </c>
      <c r="K2" s="6">
        <v>1.0</v>
      </c>
      <c r="L2" s="6">
        <v>1.0</v>
      </c>
      <c r="M2" s="6">
        <v>1.0</v>
      </c>
      <c r="N2" s="6">
        <v>1.0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14</v>
      </c>
      <c r="B3" s="8" t="s">
        <v>15</v>
      </c>
      <c r="C3" s="9">
        <v>800.0</v>
      </c>
      <c r="D3" s="9">
        <v>800.0</v>
      </c>
      <c r="E3" s="9">
        <v>800.0</v>
      </c>
      <c r="F3" s="9">
        <v>800.0</v>
      </c>
      <c r="G3" s="9">
        <v>800.0</v>
      </c>
      <c r="H3" s="9">
        <v>800.0</v>
      </c>
      <c r="I3" s="9">
        <v>800.0</v>
      </c>
      <c r="J3" s="9">
        <v>800.0</v>
      </c>
      <c r="K3" s="9">
        <v>800.0</v>
      </c>
      <c r="L3" s="9">
        <v>800.0</v>
      </c>
      <c r="M3" s="9">
        <v>800.0</v>
      </c>
      <c r="N3" s="9">
        <v>800.0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B4" s="5"/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"/>
      <c r="B5" s="11"/>
      <c r="C5" s="1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B6" s="5"/>
      <c r="C6" s="10"/>
      <c r="D6" s="10"/>
      <c r="E6" s="10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7"/>
      <c r="B7" s="11"/>
      <c r="C7" s="12"/>
      <c r="D7" s="12"/>
      <c r="E7" s="12"/>
      <c r="F7" s="9"/>
      <c r="G7" s="9"/>
      <c r="H7" s="9"/>
      <c r="I7" s="9"/>
      <c r="J7" s="9"/>
      <c r="K7" s="9"/>
      <c r="L7" s="9"/>
      <c r="M7" s="9"/>
      <c r="N7" s="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16</v>
      </c>
      <c r="B8" s="5" t="s">
        <v>13</v>
      </c>
      <c r="C8" s="10"/>
      <c r="D8" s="10"/>
      <c r="E8" s="10"/>
      <c r="F8" s="6">
        <v>1.0</v>
      </c>
      <c r="G8" s="6">
        <v>1.0</v>
      </c>
      <c r="H8" s="6">
        <v>1.0</v>
      </c>
      <c r="I8" s="6">
        <v>1.0</v>
      </c>
      <c r="J8" s="6">
        <v>1.0</v>
      </c>
      <c r="K8" s="6">
        <v>1.0</v>
      </c>
      <c r="L8" s="6">
        <v>1.0</v>
      </c>
      <c r="M8" s="6">
        <v>1.0</v>
      </c>
      <c r="N8" s="6">
        <v>1.0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7" t="s">
        <v>14</v>
      </c>
      <c r="B9" s="8" t="s">
        <v>15</v>
      </c>
      <c r="C9" s="12"/>
      <c r="D9" s="12"/>
      <c r="E9" s="12"/>
      <c r="F9" s="9">
        <v>500.0</v>
      </c>
      <c r="G9" s="9">
        <v>500.0</v>
      </c>
      <c r="H9" s="9">
        <v>500.0</v>
      </c>
      <c r="I9" s="9">
        <v>500.0</v>
      </c>
      <c r="J9" s="9">
        <v>500.0</v>
      </c>
      <c r="K9" s="9">
        <v>500.0</v>
      </c>
      <c r="L9" s="9">
        <v>500.0</v>
      </c>
      <c r="M9" s="9">
        <v>500.0</v>
      </c>
      <c r="N9" s="9">
        <v>500.0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17</v>
      </c>
      <c r="B10" s="5" t="s">
        <v>13</v>
      </c>
      <c r="C10" s="10"/>
      <c r="D10" s="6">
        <v>1.0</v>
      </c>
      <c r="E10" s="6">
        <v>1.0</v>
      </c>
      <c r="F10" s="6">
        <v>1.0</v>
      </c>
      <c r="G10" s="6">
        <v>1.0</v>
      </c>
      <c r="H10" s="6">
        <v>1.0</v>
      </c>
      <c r="I10" s="6">
        <v>1.0</v>
      </c>
      <c r="J10" s="6">
        <v>1.0</v>
      </c>
      <c r="K10" s="6">
        <v>1.0</v>
      </c>
      <c r="L10" s="6">
        <v>1.0</v>
      </c>
      <c r="M10" s="6">
        <v>1.0</v>
      </c>
      <c r="N10" s="6">
        <v>1.0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7" t="s">
        <v>14</v>
      </c>
      <c r="B11" s="8" t="s">
        <v>15</v>
      </c>
      <c r="C11" s="12"/>
      <c r="D11" s="9">
        <v>700.0</v>
      </c>
      <c r="E11" s="9">
        <v>700.0</v>
      </c>
      <c r="F11" s="9">
        <v>700.0</v>
      </c>
      <c r="G11" s="9">
        <v>700.0</v>
      </c>
      <c r="H11" s="9">
        <v>700.0</v>
      </c>
      <c r="I11" s="9">
        <v>700.0</v>
      </c>
      <c r="J11" s="9">
        <v>700.0</v>
      </c>
      <c r="K11" s="9">
        <v>700.0</v>
      </c>
      <c r="L11" s="9">
        <v>700.0</v>
      </c>
      <c r="M11" s="9">
        <v>700.0</v>
      </c>
      <c r="N11" s="9">
        <v>700.0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 t="s">
        <v>18</v>
      </c>
      <c r="B12" s="5" t="s">
        <v>13</v>
      </c>
      <c r="C12" s="6">
        <v>1.0</v>
      </c>
      <c r="D12" s="6">
        <v>1.0</v>
      </c>
      <c r="E12" s="6">
        <v>1.0</v>
      </c>
      <c r="F12" s="6">
        <v>1.0</v>
      </c>
      <c r="G12" s="6">
        <v>1.0</v>
      </c>
      <c r="H12" s="6">
        <v>1.0</v>
      </c>
      <c r="I12" s="6">
        <v>1.0</v>
      </c>
      <c r="J12" s="6">
        <v>1.0</v>
      </c>
      <c r="K12" s="6">
        <v>1.0</v>
      </c>
      <c r="L12" s="6">
        <v>1.0</v>
      </c>
      <c r="M12" s="6">
        <v>1.0</v>
      </c>
      <c r="N12" s="6">
        <v>1.0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7" t="s">
        <v>14</v>
      </c>
      <c r="B13" s="8" t="s">
        <v>15</v>
      </c>
      <c r="C13" s="9">
        <v>800.0</v>
      </c>
      <c r="D13" s="9">
        <v>800.0</v>
      </c>
      <c r="E13" s="9">
        <v>800.0</v>
      </c>
      <c r="F13" s="9">
        <v>800.0</v>
      </c>
      <c r="G13" s="9">
        <v>800.0</v>
      </c>
      <c r="H13" s="9">
        <v>800.0</v>
      </c>
      <c r="I13" s="9">
        <v>800.0</v>
      </c>
      <c r="J13" s="9">
        <v>800.0</v>
      </c>
      <c r="K13" s="9">
        <v>800.0</v>
      </c>
      <c r="L13" s="9">
        <v>800.0</v>
      </c>
      <c r="M13" s="9">
        <v>800.0</v>
      </c>
      <c r="N13" s="9">
        <v>800.0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/>
      <c r="B14" s="5"/>
      <c r="C14" s="13"/>
      <c r="D14" s="13"/>
      <c r="E14" s="13"/>
      <c r="F14" s="6"/>
      <c r="G14" s="6"/>
      <c r="H14" s="6"/>
      <c r="I14" s="6"/>
      <c r="J14" s="6"/>
      <c r="K14" s="6"/>
      <c r="L14" s="6"/>
      <c r="M14" s="6"/>
      <c r="N14" s="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7"/>
      <c r="B15" s="11"/>
      <c r="C15" s="14"/>
      <c r="D15" s="14"/>
      <c r="E15" s="14"/>
      <c r="F15" s="9"/>
      <c r="G15" s="9"/>
      <c r="H15" s="9"/>
      <c r="I15" s="9"/>
      <c r="J15" s="9"/>
      <c r="K15" s="9"/>
      <c r="L15" s="9"/>
      <c r="M15" s="9"/>
      <c r="N15" s="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/>
      <c r="B16" s="5"/>
      <c r="C16" s="13"/>
      <c r="D16" s="13"/>
      <c r="E16" s="13"/>
      <c r="F16" s="13"/>
      <c r="G16" s="13"/>
      <c r="H16" s="13"/>
      <c r="I16" s="13"/>
      <c r="J16" s="6"/>
      <c r="K16" s="6"/>
      <c r="L16" s="6"/>
      <c r="M16" s="6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7" t="s">
        <v>14</v>
      </c>
      <c r="B17" s="8" t="s">
        <v>15</v>
      </c>
      <c r="C17" s="14"/>
      <c r="D17" s="14"/>
      <c r="E17" s="14"/>
      <c r="F17" s="14"/>
      <c r="G17" s="14"/>
      <c r="H17" s="14"/>
      <c r="I17" s="14"/>
      <c r="J17" s="9">
        <v>200.0</v>
      </c>
      <c r="K17" s="9">
        <v>200.0</v>
      </c>
      <c r="L17" s="9">
        <v>200.0</v>
      </c>
      <c r="M17" s="9">
        <v>200.0</v>
      </c>
      <c r="N17" s="9">
        <v>200.0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19</v>
      </c>
      <c r="B18" s="5" t="s">
        <v>13</v>
      </c>
      <c r="C18" s="6">
        <v>1.0</v>
      </c>
      <c r="D18" s="6">
        <v>1.0</v>
      </c>
      <c r="E18" s="6">
        <v>1.0</v>
      </c>
      <c r="F18" s="6">
        <v>1.0</v>
      </c>
      <c r="G18" s="6">
        <v>1.0</v>
      </c>
      <c r="H18" s="6">
        <v>1.0</v>
      </c>
      <c r="I18" s="6">
        <v>1.0</v>
      </c>
      <c r="J18" s="6">
        <v>1.0</v>
      </c>
      <c r="K18" s="6">
        <v>1.0</v>
      </c>
      <c r="L18" s="6">
        <v>1.0</v>
      </c>
      <c r="M18" s="6">
        <v>1.0</v>
      </c>
      <c r="N18" s="6">
        <v>1.0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7" t="s">
        <v>14</v>
      </c>
      <c r="B19" s="8" t="s">
        <v>15</v>
      </c>
      <c r="C19" s="9">
        <v>3500.0</v>
      </c>
      <c r="D19" s="9">
        <v>3500.0</v>
      </c>
      <c r="E19" s="9">
        <v>3500.0</v>
      </c>
      <c r="F19" s="9">
        <v>3500.0</v>
      </c>
      <c r="G19" s="9">
        <v>3500.0</v>
      </c>
      <c r="H19" s="9">
        <v>3500.0</v>
      </c>
      <c r="I19" s="9">
        <v>3500.0</v>
      </c>
      <c r="J19" s="9">
        <v>3500.0</v>
      </c>
      <c r="K19" s="9">
        <v>3500.0</v>
      </c>
      <c r="L19" s="9">
        <v>3500.0</v>
      </c>
      <c r="M19" s="9">
        <v>3500.0</v>
      </c>
      <c r="N19" s="9">
        <v>3500.0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5" t="s">
        <v>20</v>
      </c>
      <c r="B20" s="1"/>
      <c r="C20" s="6">
        <f t="shared" ref="C20:N20" si="1">C18+C2+C10+C4+C12+C14+C8+C6+C16</f>
        <v>3</v>
      </c>
      <c r="D20" s="6">
        <f t="shared" si="1"/>
        <v>4</v>
      </c>
      <c r="E20" s="6">
        <f t="shared" si="1"/>
        <v>4</v>
      </c>
      <c r="F20" s="6">
        <f t="shared" si="1"/>
        <v>5</v>
      </c>
      <c r="G20" s="6">
        <f t="shared" si="1"/>
        <v>5</v>
      </c>
      <c r="H20" s="6">
        <f t="shared" si="1"/>
        <v>5</v>
      </c>
      <c r="I20" s="6">
        <f t="shared" si="1"/>
        <v>5</v>
      </c>
      <c r="J20" s="6">
        <f t="shared" si="1"/>
        <v>5</v>
      </c>
      <c r="K20" s="6">
        <f t="shared" si="1"/>
        <v>5</v>
      </c>
      <c r="L20" s="6">
        <f t="shared" si="1"/>
        <v>5</v>
      </c>
      <c r="M20" s="6">
        <f t="shared" si="1"/>
        <v>5</v>
      </c>
      <c r="N20" s="6">
        <f t="shared" si="1"/>
        <v>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 t="s">
        <v>21</v>
      </c>
      <c r="B21" s="1"/>
      <c r="C21" s="10">
        <f t="shared" ref="C21:N21" si="2">C19+C3+C11+C5+C13+C15+C7+C9+C17</f>
        <v>5100</v>
      </c>
      <c r="D21" s="10">
        <f t="shared" si="2"/>
        <v>5800</v>
      </c>
      <c r="E21" s="10">
        <f t="shared" si="2"/>
        <v>5800</v>
      </c>
      <c r="F21" s="10">
        <f t="shared" si="2"/>
        <v>6300</v>
      </c>
      <c r="G21" s="10">
        <f t="shared" si="2"/>
        <v>6300</v>
      </c>
      <c r="H21" s="10">
        <f t="shared" si="2"/>
        <v>6300</v>
      </c>
      <c r="I21" s="10">
        <f t="shared" si="2"/>
        <v>6300</v>
      </c>
      <c r="J21" s="10">
        <f t="shared" si="2"/>
        <v>6500</v>
      </c>
      <c r="K21" s="10">
        <f t="shared" si="2"/>
        <v>6500</v>
      </c>
      <c r="L21" s="10">
        <f t="shared" si="2"/>
        <v>6500</v>
      </c>
      <c r="M21" s="10">
        <f t="shared" si="2"/>
        <v>6500</v>
      </c>
      <c r="N21" s="10">
        <f t="shared" si="2"/>
        <v>6500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"/>
      <c r="B22" s="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"/>
      <c r="B23" s="1"/>
      <c r="C23" s="13"/>
      <c r="D23" s="13"/>
      <c r="E23" s="13"/>
      <c r="F23" s="2"/>
      <c r="G23" s="13"/>
      <c r="H23" s="13"/>
      <c r="I23" s="13"/>
      <c r="J23" s="13"/>
      <c r="K23" s="13"/>
      <c r="L23" s="13"/>
      <c r="M23" s="13"/>
      <c r="N23" s="1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6" t="s">
        <v>22</v>
      </c>
      <c r="B24" s="5" t="s">
        <v>23</v>
      </c>
      <c r="C24" s="17">
        <v>0.24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" t="s">
        <v>24</v>
      </c>
      <c r="B25" s="18"/>
      <c r="C25" s="19">
        <v>500.0</v>
      </c>
      <c r="D25" s="10">
        <f t="shared" ref="D25:N25" si="3">C25+(C25*$C$24)</f>
        <v>620</v>
      </c>
      <c r="E25" s="10">
        <f t="shared" si="3"/>
        <v>768.8</v>
      </c>
      <c r="F25" s="10">
        <f t="shared" si="3"/>
        <v>953.312</v>
      </c>
      <c r="G25" s="10">
        <f t="shared" si="3"/>
        <v>1182.10688</v>
      </c>
      <c r="H25" s="10">
        <f t="shared" si="3"/>
        <v>1465.812531</v>
      </c>
      <c r="I25" s="10">
        <f t="shared" si="3"/>
        <v>1817.607539</v>
      </c>
      <c r="J25" s="10">
        <f t="shared" si="3"/>
        <v>2253.833348</v>
      </c>
      <c r="K25" s="10">
        <f t="shared" si="3"/>
        <v>2794.753351</v>
      </c>
      <c r="L25" s="10">
        <f t="shared" si="3"/>
        <v>3465.494156</v>
      </c>
      <c r="M25" s="10">
        <f t="shared" si="3"/>
        <v>4297.212753</v>
      </c>
      <c r="N25" s="10">
        <f t="shared" si="3"/>
        <v>5328.543814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" t="s">
        <v>25</v>
      </c>
      <c r="B26" s="18"/>
      <c r="C26" s="13"/>
      <c r="D26" s="10"/>
      <c r="E26" s="10"/>
      <c r="F26" s="10"/>
      <c r="G26" s="10"/>
      <c r="H26" s="10"/>
      <c r="I26" s="10"/>
      <c r="J26" s="10"/>
      <c r="K26" s="10"/>
      <c r="L26" s="19">
        <v>500.0</v>
      </c>
      <c r="M26" s="10">
        <f t="shared" ref="M26:N26" si="4">L26+(L26*$C$24)</f>
        <v>620</v>
      </c>
      <c r="N26" s="10">
        <f t="shared" si="4"/>
        <v>768.8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" t="s">
        <v>26</v>
      </c>
      <c r="B27" s="18"/>
      <c r="C27" s="10"/>
      <c r="D27" s="10"/>
      <c r="E27" s="10"/>
      <c r="F27" s="10"/>
      <c r="G27" s="10"/>
      <c r="H27" s="10"/>
      <c r="I27" s="19"/>
      <c r="J27" s="10"/>
      <c r="K27" s="10"/>
      <c r="L27" s="10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" t="s">
        <v>27</v>
      </c>
      <c r="B28" s="18"/>
      <c r="C28" s="10"/>
      <c r="D28" s="10"/>
      <c r="E28" s="10"/>
      <c r="F28" s="10"/>
      <c r="G28" s="10"/>
      <c r="H28" s="10"/>
      <c r="I28" s="19"/>
      <c r="J28" s="10"/>
      <c r="K28" s="10"/>
      <c r="L28" s="10"/>
      <c r="M28" s="10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" t="s">
        <v>28</v>
      </c>
      <c r="B29" s="18"/>
      <c r="C29" s="13"/>
      <c r="D29" s="10"/>
      <c r="E29" s="10"/>
      <c r="F29" s="19">
        <v>500.0</v>
      </c>
      <c r="G29" s="10">
        <f t="shared" ref="G29:N29" si="5">F29+(F29*$C$24)</f>
        <v>620</v>
      </c>
      <c r="H29" s="10">
        <f t="shared" si="5"/>
        <v>768.8</v>
      </c>
      <c r="I29" s="10">
        <f t="shared" si="5"/>
        <v>953.312</v>
      </c>
      <c r="J29" s="10">
        <f t="shared" si="5"/>
        <v>1182.10688</v>
      </c>
      <c r="K29" s="10">
        <f t="shared" si="5"/>
        <v>1465.812531</v>
      </c>
      <c r="L29" s="10">
        <f t="shared" si="5"/>
        <v>1817.607539</v>
      </c>
      <c r="M29" s="10">
        <f t="shared" si="5"/>
        <v>2253.833348</v>
      </c>
      <c r="N29" s="10">
        <f t="shared" si="5"/>
        <v>2794.753351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" t="s">
        <v>29</v>
      </c>
      <c r="B30" s="18"/>
      <c r="C30" s="13"/>
      <c r="D30" s="13"/>
      <c r="E30" s="10"/>
      <c r="F30" s="10"/>
      <c r="G30" s="10"/>
      <c r="H30" s="10"/>
      <c r="I30" s="19"/>
      <c r="J30" s="10"/>
      <c r="K30" s="10"/>
      <c r="L30" s="10"/>
      <c r="M30" s="10"/>
      <c r="N30" s="1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" t="s">
        <v>30</v>
      </c>
      <c r="B31" s="18"/>
      <c r="C31" s="13"/>
      <c r="D31" s="13"/>
      <c r="E31" s="10"/>
      <c r="F31" s="10"/>
      <c r="G31" s="10"/>
      <c r="H31" s="10"/>
      <c r="I31" s="19"/>
      <c r="J31" s="10"/>
      <c r="K31" s="10"/>
      <c r="L31" s="10"/>
      <c r="M31" s="10"/>
      <c r="N31" s="1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idden="1">
      <c r="A32" s="1"/>
      <c r="B32" s="1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idden="1">
      <c r="A33" s="1"/>
      <c r="B33" s="1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 t="s">
        <v>21</v>
      </c>
      <c r="B34" s="1"/>
      <c r="C34" s="10"/>
      <c r="D34" s="10"/>
      <c r="E34" s="10"/>
      <c r="F34" s="10">
        <f t="shared" ref="F34:N34" si="6">sum(F25:F32)</f>
        <v>1453.312</v>
      </c>
      <c r="G34" s="10">
        <f t="shared" si="6"/>
        <v>1802.10688</v>
      </c>
      <c r="H34" s="10">
        <f t="shared" si="6"/>
        <v>2234.612531</v>
      </c>
      <c r="I34" s="10">
        <f t="shared" si="6"/>
        <v>2770.919539</v>
      </c>
      <c r="J34" s="10">
        <f t="shared" si="6"/>
        <v>3435.940228</v>
      </c>
      <c r="K34" s="10">
        <f t="shared" si="6"/>
        <v>4260.565883</v>
      </c>
      <c r="L34" s="10">
        <f t="shared" si="6"/>
        <v>5783.101695</v>
      </c>
      <c r="M34" s="10">
        <f t="shared" si="6"/>
        <v>7171.046101</v>
      </c>
      <c r="N34" s="10">
        <f t="shared" si="6"/>
        <v>8892.097166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21"/>
      <c r="B36" s="1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3"/>
      <c r="Z36" s="3"/>
    </row>
    <row r="37">
      <c r="A37" s="22" t="s">
        <v>31</v>
      </c>
      <c r="B37" s="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  <c r="Z37" s="3"/>
    </row>
    <row r="38">
      <c r="A38" s="1" t="s">
        <v>32</v>
      </c>
      <c r="B38" s="1"/>
      <c r="C38" s="19">
        <v>1000.0</v>
      </c>
      <c r="D38" s="19">
        <v>1000.0</v>
      </c>
      <c r="E38" s="19">
        <v>1000.0</v>
      </c>
      <c r="F38" s="19">
        <v>1000.0</v>
      </c>
      <c r="G38" s="19">
        <v>1000.0</v>
      </c>
      <c r="H38" s="19">
        <v>1000.0</v>
      </c>
      <c r="I38" s="19">
        <v>1000.0</v>
      </c>
      <c r="J38" s="19">
        <v>1000.0</v>
      </c>
      <c r="K38" s="19">
        <v>1000.0</v>
      </c>
      <c r="L38" s="19">
        <v>1000.0</v>
      </c>
      <c r="M38" s="19">
        <v>1000.0</v>
      </c>
      <c r="N38" s="19">
        <v>1000.0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3"/>
      <c r="Z38" s="3"/>
    </row>
    <row r="39">
      <c r="A39" s="1" t="s">
        <v>33</v>
      </c>
      <c r="B39" s="1"/>
      <c r="C39" s="13"/>
      <c r="D39" s="13"/>
      <c r="E39" s="13"/>
      <c r="F39" s="13"/>
      <c r="G39" s="13"/>
      <c r="H39" s="13"/>
      <c r="I39" s="19"/>
      <c r="J39" s="19"/>
      <c r="K39" s="19"/>
      <c r="L39" s="19"/>
      <c r="M39" s="19"/>
      <c r="N39" s="19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</row>
    <row r="40">
      <c r="A40" s="1" t="s">
        <v>34</v>
      </c>
      <c r="B40" s="1"/>
      <c r="C40" s="13"/>
      <c r="D40" s="13"/>
      <c r="E40" s="13"/>
      <c r="F40" s="13"/>
      <c r="G40" s="13"/>
      <c r="H40" s="13"/>
      <c r="I40" s="13"/>
      <c r="J40" s="13"/>
      <c r="K40" s="19"/>
      <c r="L40" s="19"/>
      <c r="M40" s="19"/>
      <c r="N40" s="19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3"/>
    </row>
    <row r="41">
      <c r="A41" s="1" t="s">
        <v>35</v>
      </c>
      <c r="B41" s="1"/>
      <c r="C41" s="13"/>
      <c r="D41" s="13"/>
      <c r="E41" s="13"/>
      <c r="F41" s="13"/>
      <c r="G41" s="13"/>
      <c r="H41" s="19"/>
      <c r="I41" s="19"/>
      <c r="J41" s="19"/>
      <c r="K41" s="19"/>
      <c r="L41" s="19"/>
      <c r="M41" s="19"/>
      <c r="N41" s="19"/>
      <c r="O41" s="6"/>
      <c r="P41" s="6"/>
      <c r="Q41" s="1"/>
      <c r="R41" s="1"/>
      <c r="S41" s="1"/>
      <c r="T41" s="1"/>
      <c r="U41" s="1"/>
      <c r="V41" s="1"/>
      <c r="W41" s="1"/>
      <c r="X41" s="1"/>
      <c r="Y41" s="3"/>
      <c r="Z41" s="3"/>
    </row>
    <row r="42">
      <c r="A42" s="4" t="s">
        <v>21</v>
      </c>
      <c r="B42" s="21"/>
      <c r="C42" s="13">
        <f t="shared" ref="C42:N42" si="7">sum(C38:C41)</f>
        <v>1000</v>
      </c>
      <c r="D42" s="13">
        <f t="shared" si="7"/>
        <v>1000</v>
      </c>
      <c r="E42" s="13">
        <f t="shared" si="7"/>
        <v>1000</v>
      </c>
      <c r="F42" s="13">
        <f t="shared" si="7"/>
        <v>1000</v>
      </c>
      <c r="G42" s="13">
        <f t="shared" si="7"/>
        <v>1000</v>
      </c>
      <c r="H42" s="13">
        <f t="shared" si="7"/>
        <v>1000</v>
      </c>
      <c r="I42" s="13">
        <f t="shared" si="7"/>
        <v>1000</v>
      </c>
      <c r="J42" s="13">
        <f t="shared" si="7"/>
        <v>1000</v>
      </c>
      <c r="K42" s="13">
        <f t="shared" si="7"/>
        <v>1000</v>
      </c>
      <c r="L42" s="13">
        <f t="shared" si="7"/>
        <v>1000</v>
      </c>
      <c r="M42" s="13">
        <f t="shared" si="7"/>
        <v>1000</v>
      </c>
      <c r="N42" s="13">
        <f t="shared" si="7"/>
        <v>1000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3"/>
    </row>
    <row r="43">
      <c r="A43" s="1"/>
      <c r="B43" s="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"/>
      <c r="P43" s="1"/>
      <c r="Q43" s="1"/>
      <c r="R43" s="1"/>
      <c r="S43" s="1"/>
      <c r="T43" s="1"/>
      <c r="U43" s="1"/>
      <c r="V43" s="1"/>
      <c r="W43" s="1"/>
      <c r="X43" s="1"/>
      <c r="Y43" s="3"/>
      <c r="Z43" s="3"/>
    </row>
    <row r="44">
      <c r="A44" s="16" t="s">
        <v>36</v>
      </c>
      <c r="B44" s="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"/>
      <c r="P44" s="1"/>
      <c r="Q44" s="1"/>
      <c r="R44" s="1"/>
      <c r="S44" s="1"/>
      <c r="T44" s="1"/>
      <c r="U44" s="1"/>
      <c r="V44" s="1"/>
      <c r="W44" s="1"/>
      <c r="X44" s="1"/>
      <c r="Y44" s="3"/>
      <c r="Z44" s="3"/>
    </row>
    <row r="45">
      <c r="A45" s="1" t="s">
        <v>37</v>
      </c>
      <c r="B45" s="1"/>
      <c r="C45" s="13"/>
      <c r="D45" s="13"/>
      <c r="E45" s="13"/>
      <c r="F45" s="13">
        <f t="shared" ref="F45:N45" si="8">50*$D$61</f>
        <v>50</v>
      </c>
      <c r="G45" s="13">
        <f t="shared" si="8"/>
        <v>50</v>
      </c>
      <c r="H45" s="13">
        <f t="shared" si="8"/>
        <v>50</v>
      </c>
      <c r="I45" s="13">
        <f t="shared" si="8"/>
        <v>50</v>
      </c>
      <c r="J45" s="13">
        <f t="shared" si="8"/>
        <v>50</v>
      </c>
      <c r="K45" s="13">
        <f t="shared" si="8"/>
        <v>50</v>
      </c>
      <c r="L45" s="13">
        <f t="shared" si="8"/>
        <v>50</v>
      </c>
      <c r="M45" s="13">
        <f t="shared" si="8"/>
        <v>50</v>
      </c>
      <c r="N45" s="13">
        <f t="shared" si="8"/>
        <v>50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3"/>
      <c r="Z45" s="3"/>
    </row>
    <row r="46">
      <c r="A46" s="1" t="s">
        <v>38</v>
      </c>
      <c r="B46" s="21"/>
      <c r="C46" s="10">
        <f t="shared" ref="C46:N46" si="9">99*$D$61</f>
        <v>99</v>
      </c>
      <c r="D46" s="10">
        <f t="shared" si="9"/>
        <v>99</v>
      </c>
      <c r="E46" s="10">
        <f t="shared" si="9"/>
        <v>99</v>
      </c>
      <c r="F46" s="10">
        <f t="shared" si="9"/>
        <v>99</v>
      </c>
      <c r="G46" s="10">
        <f t="shared" si="9"/>
        <v>99</v>
      </c>
      <c r="H46" s="10">
        <f t="shared" si="9"/>
        <v>99</v>
      </c>
      <c r="I46" s="10">
        <f t="shared" si="9"/>
        <v>99</v>
      </c>
      <c r="J46" s="10">
        <f t="shared" si="9"/>
        <v>99</v>
      </c>
      <c r="K46" s="10">
        <f t="shared" si="9"/>
        <v>99</v>
      </c>
      <c r="L46" s="10">
        <f t="shared" si="9"/>
        <v>99</v>
      </c>
      <c r="M46" s="10">
        <f t="shared" si="9"/>
        <v>99</v>
      </c>
      <c r="N46" s="10">
        <f t="shared" si="9"/>
        <v>99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3"/>
      <c r="Z46" s="3"/>
    </row>
    <row r="47">
      <c r="A47" s="1" t="s">
        <v>39</v>
      </c>
      <c r="B47" s="1"/>
      <c r="C47" s="13">
        <f t="shared" ref="C47:E47" si="10">100*$D$61</f>
        <v>100</v>
      </c>
      <c r="D47" s="13">
        <f t="shared" si="10"/>
        <v>100</v>
      </c>
      <c r="E47" s="13">
        <f t="shared" si="10"/>
        <v>100</v>
      </c>
      <c r="F47" s="13">
        <f t="shared" ref="F47:N47" si="11">E47</f>
        <v>100</v>
      </c>
      <c r="G47" s="13">
        <f t="shared" si="11"/>
        <v>100</v>
      </c>
      <c r="H47" s="13">
        <f t="shared" si="11"/>
        <v>100</v>
      </c>
      <c r="I47" s="13">
        <f t="shared" si="11"/>
        <v>100</v>
      </c>
      <c r="J47" s="13">
        <f t="shared" si="11"/>
        <v>100</v>
      </c>
      <c r="K47" s="13">
        <f t="shared" si="11"/>
        <v>100</v>
      </c>
      <c r="L47" s="13">
        <f t="shared" si="11"/>
        <v>100</v>
      </c>
      <c r="M47" s="13">
        <f t="shared" si="11"/>
        <v>100</v>
      </c>
      <c r="N47" s="13">
        <f t="shared" si="11"/>
        <v>100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3"/>
      <c r="Z47" s="3"/>
    </row>
    <row r="48">
      <c r="A48" s="1" t="s">
        <v>40</v>
      </c>
      <c r="B48" s="21"/>
      <c r="C48" s="13"/>
      <c r="D48" s="13"/>
      <c r="E48" s="13"/>
      <c r="F48" s="13">
        <f t="shared" ref="F48:N48" si="12">50*$D$61</f>
        <v>50</v>
      </c>
      <c r="G48" s="13">
        <f t="shared" si="12"/>
        <v>50</v>
      </c>
      <c r="H48" s="13">
        <f t="shared" si="12"/>
        <v>50</v>
      </c>
      <c r="I48" s="13">
        <f t="shared" si="12"/>
        <v>50</v>
      </c>
      <c r="J48" s="13">
        <f t="shared" si="12"/>
        <v>50</v>
      </c>
      <c r="K48" s="13">
        <f t="shared" si="12"/>
        <v>50</v>
      </c>
      <c r="L48" s="13">
        <f t="shared" si="12"/>
        <v>50</v>
      </c>
      <c r="M48" s="13">
        <f t="shared" si="12"/>
        <v>50</v>
      </c>
      <c r="N48" s="13">
        <f t="shared" si="12"/>
        <v>50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3"/>
    </row>
    <row r="49">
      <c r="A49" s="1" t="s">
        <v>41</v>
      </c>
      <c r="B49" s="1"/>
      <c r="C49" s="13"/>
      <c r="D49" s="13"/>
      <c r="E49" s="13"/>
      <c r="F49" s="13">
        <f t="shared" ref="F49:N49" si="13">30*$D$61</f>
        <v>30</v>
      </c>
      <c r="G49" s="13">
        <f t="shared" si="13"/>
        <v>30</v>
      </c>
      <c r="H49" s="13">
        <f t="shared" si="13"/>
        <v>30</v>
      </c>
      <c r="I49" s="13">
        <f t="shared" si="13"/>
        <v>30</v>
      </c>
      <c r="J49" s="13">
        <f t="shared" si="13"/>
        <v>30</v>
      </c>
      <c r="K49" s="13">
        <f t="shared" si="13"/>
        <v>30</v>
      </c>
      <c r="L49" s="13">
        <f t="shared" si="13"/>
        <v>30</v>
      </c>
      <c r="M49" s="13">
        <f t="shared" si="13"/>
        <v>30</v>
      </c>
      <c r="N49" s="13">
        <f t="shared" si="13"/>
        <v>30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3"/>
    </row>
    <row r="50">
      <c r="A50" s="1" t="s">
        <v>42</v>
      </c>
      <c r="B50" s="1"/>
      <c r="C50" s="13"/>
      <c r="D50" s="13">
        <f t="shared" ref="D50:N50" si="14">50*$D$61</f>
        <v>50</v>
      </c>
      <c r="E50" s="13">
        <f t="shared" si="14"/>
        <v>50</v>
      </c>
      <c r="F50" s="13">
        <f t="shared" si="14"/>
        <v>50</v>
      </c>
      <c r="G50" s="13">
        <f t="shared" si="14"/>
        <v>50</v>
      </c>
      <c r="H50" s="13">
        <f t="shared" si="14"/>
        <v>50</v>
      </c>
      <c r="I50" s="13">
        <f t="shared" si="14"/>
        <v>50</v>
      </c>
      <c r="J50" s="13">
        <f t="shared" si="14"/>
        <v>50</v>
      </c>
      <c r="K50" s="13">
        <f t="shared" si="14"/>
        <v>50</v>
      </c>
      <c r="L50" s="13">
        <f t="shared" si="14"/>
        <v>50</v>
      </c>
      <c r="M50" s="13">
        <f t="shared" si="14"/>
        <v>50</v>
      </c>
      <c r="N50" s="13">
        <f t="shared" si="14"/>
        <v>50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3"/>
    </row>
    <row r="51">
      <c r="A51" s="1" t="s">
        <v>43</v>
      </c>
      <c r="B51" s="21"/>
      <c r="C51" s="13"/>
      <c r="D51" s="13">
        <f t="shared" ref="D51:N51" si="15">50*$D$61</f>
        <v>50</v>
      </c>
      <c r="E51" s="13">
        <f t="shared" si="15"/>
        <v>50</v>
      </c>
      <c r="F51" s="13">
        <f t="shared" si="15"/>
        <v>50</v>
      </c>
      <c r="G51" s="13">
        <f t="shared" si="15"/>
        <v>50</v>
      </c>
      <c r="H51" s="13">
        <f t="shared" si="15"/>
        <v>50</v>
      </c>
      <c r="I51" s="13">
        <f t="shared" si="15"/>
        <v>50</v>
      </c>
      <c r="J51" s="13">
        <f t="shared" si="15"/>
        <v>50</v>
      </c>
      <c r="K51" s="13">
        <f t="shared" si="15"/>
        <v>50</v>
      </c>
      <c r="L51" s="13">
        <f t="shared" si="15"/>
        <v>50</v>
      </c>
      <c r="M51" s="13">
        <f t="shared" si="15"/>
        <v>50</v>
      </c>
      <c r="N51" s="13">
        <f t="shared" si="15"/>
        <v>50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3"/>
    </row>
    <row r="52">
      <c r="A52" s="4" t="s">
        <v>21</v>
      </c>
      <c r="B52" s="21"/>
      <c r="C52" s="13">
        <f t="shared" ref="C52:N52" si="16">sum(C45:C51)</f>
        <v>199</v>
      </c>
      <c r="D52" s="13">
        <f t="shared" si="16"/>
        <v>299</v>
      </c>
      <c r="E52" s="13">
        <f t="shared" si="16"/>
        <v>299</v>
      </c>
      <c r="F52" s="13">
        <f t="shared" si="16"/>
        <v>429</v>
      </c>
      <c r="G52" s="13">
        <f t="shared" si="16"/>
        <v>429</v>
      </c>
      <c r="H52" s="13">
        <f t="shared" si="16"/>
        <v>429</v>
      </c>
      <c r="I52" s="13">
        <f t="shared" si="16"/>
        <v>429</v>
      </c>
      <c r="J52" s="13">
        <f t="shared" si="16"/>
        <v>429</v>
      </c>
      <c r="K52" s="13">
        <f t="shared" si="16"/>
        <v>429</v>
      </c>
      <c r="L52" s="13">
        <f t="shared" si="16"/>
        <v>429</v>
      </c>
      <c r="M52" s="13">
        <f t="shared" si="16"/>
        <v>429</v>
      </c>
      <c r="N52" s="13">
        <f t="shared" si="16"/>
        <v>429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3"/>
    </row>
    <row r="53">
      <c r="A53" s="1"/>
      <c r="B53" s="18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3"/>
    </row>
    <row r="54">
      <c r="A54" s="4" t="s">
        <v>44</v>
      </c>
      <c r="B54" s="18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3"/>
    </row>
    <row r="55">
      <c r="A55" s="1" t="s">
        <v>45</v>
      </c>
      <c r="B55" s="1"/>
      <c r="C55" s="13"/>
      <c r="D55" s="19">
        <v>3000.0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3"/>
    </row>
    <row r="56">
      <c r="A56" s="1" t="s">
        <v>46</v>
      </c>
      <c r="B56" s="1"/>
      <c r="C56" s="13"/>
      <c r="D56" s="19">
        <v>2500.0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3"/>
    </row>
    <row r="57">
      <c r="A57" s="1" t="s">
        <v>47</v>
      </c>
      <c r="B57" s="1"/>
      <c r="C57" s="13"/>
      <c r="D57" s="19">
        <v>10000.0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3"/>
    </row>
    <row r="58">
      <c r="A58" s="4" t="s">
        <v>48</v>
      </c>
      <c r="B58" s="1"/>
      <c r="C58" s="13"/>
      <c r="D58" s="13">
        <f>sum(D56:D57)</f>
        <v>12500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3"/>
    </row>
    <row r="59">
      <c r="A59" s="23" t="s">
        <v>49</v>
      </c>
      <c r="B59" s="1"/>
      <c r="C59" s="13">
        <f>C22+C35+C42+C52</f>
        <v>1199</v>
      </c>
      <c r="D59" s="13">
        <f>D22+D35+D42+D52+D58+D57+D56</f>
        <v>26299</v>
      </c>
      <c r="E59" s="13">
        <f t="shared" ref="E59:N59" si="17">E22+E35+E42+E52</f>
        <v>1299</v>
      </c>
      <c r="F59" s="13">
        <f t="shared" si="17"/>
        <v>1429</v>
      </c>
      <c r="G59" s="13">
        <f t="shared" si="17"/>
        <v>1429</v>
      </c>
      <c r="H59" s="13">
        <f t="shared" si="17"/>
        <v>1429</v>
      </c>
      <c r="I59" s="13">
        <f t="shared" si="17"/>
        <v>1429</v>
      </c>
      <c r="J59" s="13">
        <f t="shared" si="17"/>
        <v>1429</v>
      </c>
      <c r="K59" s="13">
        <f t="shared" si="17"/>
        <v>1429</v>
      </c>
      <c r="L59" s="13">
        <f t="shared" si="17"/>
        <v>1429</v>
      </c>
      <c r="M59" s="13">
        <f t="shared" si="17"/>
        <v>1429</v>
      </c>
      <c r="N59" s="13">
        <f t="shared" si="17"/>
        <v>1429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3"/>
    </row>
    <row r="60">
      <c r="A60" s="4" t="s">
        <v>44</v>
      </c>
      <c r="B60" s="18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3"/>
    </row>
    <row r="61">
      <c r="A61" s="1"/>
      <c r="B61" s="18"/>
      <c r="C61" s="2"/>
      <c r="D61" s="24">
        <v>1.0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3"/>
    </row>
    <row r="62">
      <c r="A62" s="1"/>
      <c r="B62" s="18"/>
      <c r="C62" s="2"/>
      <c r="D62" s="10"/>
      <c r="E62" s="13"/>
      <c r="F62" s="13"/>
      <c r="G62" s="2"/>
      <c r="H62" s="13"/>
      <c r="I62" s="2" t="s">
        <v>50</v>
      </c>
      <c r="J62" s="13">
        <f>sum(C59:N59)</f>
        <v>41658</v>
      </c>
      <c r="K62" s="13"/>
      <c r="L62" s="13"/>
      <c r="M62" s="13"/>
      <c r="N62" s="13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3"/>
    </row>
    <row r="63">
      <c r="A63" s="1"/>
      <c r="B63" s="18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3"/>
    </row>
    <row r="64">
      <c r="A64" s="1"/>
      <c r="B64" s="18"/>
      <c r="C64" s="13"/>
      <c r="D64" s="13"/>
      <c r="E64" s="13"/>
      <c r="F64" s="13"/>
      <c r="G64" s="13"/>
      <c r="H64" s="13"/>
      <c r="I64" s="13"/>
      <c r="J64" s="25">
        <v>50000.0</v>
      </c>
      <c r="K64" s="13"/>
      <c r="L64" s="13"/>
      <c r="M64" s="13"/>
      <c r="N64" s="13"/>
      <c r="O64" s="1"/>
      <c r="P64" s="1"/>
      <c r="Q64" s="1"/>
      <c r="R64" s="1"/>
      <c r="S64" s="1"/>
      <c r="T64" s="1"/>
      <c r="U64" s="1"/>
      <c r="V64" s="1"/>
      <c r="W64" s="1"/>
      <c r="X64" s="1"/>
      <c r="Y64" s="3"/>
      <c r="Z64" s="3"/>
    </row>
    <row r="65">
      <c r="A65" s="1"/>
      <c r="B65" s="1"/>
      <c r="C65" s="13"/>
      <c r="D65" s="13"/>
      <c r="E65" s="13"/>
      <c r="F65" s="13"/>
      <c r="G65" s="2"/>
      <c r="H65" s="13"/>
      <c r="I65" s="13"/>
      <c r="J65" s="13"/>
      <c r="K65" s="13"/>
      <c r="L65" s="13"/>
      <c r="M65" s="13"/>
      <c r="N65" s="13"/>
      <c r="O65" s="1"/>
      <c r="P65" s="1"/>
      <c r="Q65" s="1"/>
      <c r="R65" s="1"/>
      <c r="S65" s="1"/>
      <c r="T65" s="1"/>
      <c r="U65" s="1"/>
      <c r="V65" s="1"/>
      <c r="W65" s="1"/>
      <c r="X65" s="1"/>
      <c r="Y65" s="3"/>
      <c r="Z65" s="3"/>
    </row>
    <row r="66">
      <c r="A66" s="1"/>
      <c r="B66" s="1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"/>
      <c r="P66" s="1"/>
      <c r="Q66" s="1"/>
      <c r="R66" s="1"/>
      <c r="S66" s="1"/>
      <c r="T66" s="1"/>
      <c r="U66" s="1"/>
      <c r="V66" s="1"/>
      <c r="W66" s="1"/>
      <c r="X66" s="1"/>
      <c r="Y66" s="3"/>
      <c r="Z66" s="3"/>
    </row>
    <row r="67">
      <c r="A67" s="26"/>
      <c r="B67" s="26"/>
      <c r="C67" s="27"/>
      <c r="D67" s="27"/>
      <c r="E67" s="13"/>
      <c r="F67" s="27"/>
      <c r="G67" s="27"/>
      <c r="H67" s="27"/>
      <c r="I67" s="27"/>
      <c r="J67" s="13"/>
      <c r="K67" s="13"/>
      <c r="L67" s="13"/>
      <c r="M67" s="13"/>
      <c r="N67" s="13"/>
      <c r="O67" s="1"/>
      <c r="P67" s="1"/>
      <c r="Q67" s="1"/>
      <c r="R67" s="1"/>
      <c r="S67" s="1"/>
      <c r="T67" s="1"/>
      <c r="U67" s="1"/>
      <c r="V67" s="1"/>
      <c r="W67" s="1"/>
      <c r="X67" s="1"/>
      <c r="Y67" s="3"/>
      <c r="Z67" s="3"/>
    </row>
    <row r="68">
      <c r="A68" s="1"/>
      <c r="B68" s="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"/>
      <c r="P68" s="1"/>
      <c r="Q68" s="1"/>
      <c r="R68" s="1"/>
      <c r="S68" s="1"/>
      <c r="T68" s="1"/>
      <c r="U68" s="1"/>
      <c r="V68" s="1"/>
      <c r="W68" s="1"/>
      <c r="X68" s="1"/>
      <c r="Y68" s="3"/>
      <c r="Z68" s="3"/>
    </row>
    <row r="69">
      <c r="A69" s="1"/>
      <c r="B69" s="1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"/>
      <c r="P69" s="1"/>
      <c r="Q69" s="1"/>
      <c r="R69" s="1"/>
      <c r="S69" s="1"/>
      <c r="T69" s="1"/>
      <c r="U69" s="1"/>
      <c r="V69" s="1"/>
      <c r="W69" s="1"/>
      <c r="X69" s="1"/>
      <c r="Y69" s="3"/>
      <c r="Z69" s="3"/>
    </row>
    <row r="70">
      <c r="A70" s="1"/>
      <c r="B70" s="1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"/>
      <c r="P70" s="1"/>
      <c r="Q70" s="1"/>
      <c r="R70" s="1"/>
      <c r="S70" s="1"/>
      <c r="T70" s="1"/>
      <c r="U70" s="1"/>
      <c r="V70" s="1"/>
      <c r="W70" s="1"/>
      <c r="X70" s="1"/>
      <c r="Y70" s="3"/>
      <c r="Z70" s="3"/>
    </row>
    <row r="71">
      <c r="A71" s="28"/>
      <c r="B71" s="1"/>
      <c r="C71" s="13"/>
      <c r="D71" s="10"/>
      <c r="E71" s="13"/>
      <c r="F71" s="29"/>
      <c r="G71" s="13"/>
      <c r="H71" s="13"/>
      <c r="I71" s="10"/>
      <c r="J71" s="13"/>
      <c r="K71" s="13"/>
      <c r="L71" s="13"/>
      <c r="M71" s="13"/>
      <c r="N71" s="13"/>
      <c r="O71" s="1"/>
      <c r="P71" s="1"/>
      <c r="Q71" s="1"/>
      <c r="R71" s="1"/>
      <c r="S71" s="1"/>
      <c r="T71" s="1"/>
      <c r="U71" s="1"/>
      <c r="V71" s="1"/>
      <c r="W71" s="1"/>
      <c r="X71" s="1"/>
      <c r="Y71" s="3"/>
      <c r="Z71" s="3"/>
    </row>
    <row r="72">
      <c r="A72" s="28"/>
      <c r="B72" s="21"/>
      <c r="C72" s="13"/>
      <c r="D72" s="10"/>
      <c r="E72" s="13"/>
      <c r="F72" s="29"/>
      <c r="G72" s="13"/>
      <c r="H72" s="13"/>
      <c r="I72" s="10"/>
      <c r="J72" s="13"/>
      <c r="K72" s="13"/>
      <c r="L72" s="13"/>
      <c r="M72" s="13"/>
      <c r="N72" s="13"/>
      <c r="O72" s="1"/>
      <c r="P72" s="1"/>
      <c r="Q72" s="1"/>
      <c r="R72" s="1"/>
      <c r="S72" s="1"/>
      <c r="T72" s="1"/>
      <c r="U72" s="1"/>
      <c r="V72" s="1"/>
      <c r="W72" s="1"/>
      <c r="X72" s="1"/>
      <c r="Y72" s="3"/>
      <c r="Z72" s="3"/>
    </row>
    <row r="73">
      <c r="A73" s="28"/>
      <c r="B73" s="4"/>
      <c r="C73" s="13"/>
      <c r="D73" s="10"/>
      <c r="E73" s="13"/>
      <c r="F73" s="29"/>
      <c r="G73" s="2"/>
      <c r="H73" s="13"/>
      <c r="I73" s="10"/>
      <c r="J73" s="13"/>
      <c r="K73" s="13"/>
      <c r="L73" s="13"/>
      <c r="M73" s="13"/>
      <c r="N73" s="13"/>
      <c r="O73" s="1"/>
      <c r="P73" s="1"/>
      <c r="Q73" s="1"/>
      <c r="R73" s="1"/>
      <c r="S73" s="1"/>
      <c r="T73" s="1"/>
      <c r="U73" s="1"/>
      <c r="V73" s="1"/>
      <c r="W73" s="1"/>
      <c r="X73" s="1"/>
      <c r="Y73" s="3"/>
      <c r="Z73" s="3"/>
    </row>
    <row r="74">
      <c r="A74" s="4"/>
      <c r="B74" s="1"/>
      <c r="C74" s="13"/>
      <c r="D74" s="10"/>
      <c r="E74" s="13"/>
      <c r="F74" s="2"/>
      <c r="G74" s="13"/>
      <c r="H74" s="13"/>
      <c r="I74" s="13"/>
      <c r="J74" s="13"/>
      <c r="K74" s="13"/>
      <c r="L74" s="13"/>
      <c r="M74" s="13"/>
      <c r="N74" s="13"/>
      <c r="O74" s="1"/>
      <c r="P74" s="1"/>
      <c r="Q74" s="1"/>
      <c r="R74" s="1"/>
      <c r="S74" s="1"/>
      <c r="T74" s="1"/>
      <c r="U74" s="1"/>
      <c r="V74" s="1"/>
      <c r="W74" s="1"/>
      <c r="X74" s="1"/>
      <c r="Y74" s="3"/>
      <c r="Z74" s="3"/>
    </row>
    <row r="75">
      <c r="A75" s="4"/>
      <c r="B75" s="1"/>
      <c r="C75" s="13"/>
      <c r="D75" s="10"/>
      <c r="E75" s="13"/>
      <c r="F75" s="2"/>
      <c r="G75" s="13"/>
      <c r="H75" s="13"/>
      <c r="I75" s="13"/>
      <c r="J75" s="13"/>
      <c r="K75" s="13"/>
      <c r="L75" s="13"/>
      <c r="M75" s="13"/>
      <c r="N75" s="13"/>
      <c r="O75" s="1"/>
      <c r="P75" s="1"/>
      <c r="Q75" s="1"/>
      <c r="R75" s="1"/>
      <c r="S75" s="1"/>
      <c r="T75" s="1"/>
      <c r="U75" s="1"/>
      <c r="V75" s="1"/>
      <c r="W75" s="1"/>
      <c r="X75" s="1"/>
      <c r="Y75" s="3"/>
      <c r="Z75" s="3"/>
    </row>
    <row r="76">
      <c r="A76" s="28"/>
      <c r="B76" s="1"/>
      <c r="C76" s="13"/>
      <c r="D76" s="10"/>
      <c r="E76" s="13"/>
      <c r="F76" s="29"/>
      <c r="G76" s="13"/>
      <c r="H76" s="13"/>
      <c r="I76" s="10"/>
      <c r="J76" s="13"/>
      <c r="K76" s="13"/>
      <c r="L76" s="13"/>
      <c r="M76" s="13"/>
      <c r="N76" s="13"/>
      <c r="O76" s="1"/>
      <c r="P76" s="1"/>
      <c r="Q76" s="1"/>
      <c r="R76" s="1"/>
      <c r="S76" s="1"/>
      <c r="T76" s="1"/>
      <c r="U76" s="1"/>
      <c r="V76" s="1"/>
      <c r="W76" s="1"/>
      <c r="X76" s="1"/>
      <c r="Y76" s="3"/>
      <c r="Z76" s="3"/>
    </row>
    <row r="77">
      <c r="A77" s="4"/>
      <c r="B77" s="1"/>
      <c r="C77" s="13"/>
      <c r="D77" s="10"/>
      <c r="E77" s="13"/>
      <c r="F77" s="2"/>
      <c r="G77" s="13"/>
      <c r="H77" s="13"/>
      <c r="I77" s="13"/>
      <c r="J77" s="13"/>
      <c r="K77" s="13"/>
      <c r="L77" s="13"/>
      <c r="M77" s="13"/>
      <c r="N77" s="13"/>
      <c r="O77" s="1"/>
      <c r="P77" s="1"/>
      <c r="Q77" s="1"/>
      <c r="R77" s="1"/>
      <c r="S77" s="1"/>
      <c r="T77" s="1"/>
      <c r="U77" s="1"/>
      <c r="V77" s="1"/>
      <c r="W77" s="1"/>
      <c r="X77" s="1"/>
      <c r="Y77" s="3"/>
      <c r="Z77" s="3"/>
    </row>
    <row r="78">
      <c r="A78" s="28"/>
      <c r="B78" s="1"/>
      <c r="C78" s="13"/>
      <c r="D78" s="10"/>
      <c r="E78" s="13"/>
      <c r="F78" s="29"/>
      <c r="G78" s="13"/>
      <c r="H78" s="13"/>
      <c r="I78" s="10"/>
      <c r="J78" s="13"/>
      <c r="K78" s="13"/>
      <c r="L78" s="13"/>
      <c r="M78" s="13"/>
      <c r="N78" s="13"/>
      <c r="O78" s="1"/>
      <c r="P78" s="1"/>
      <c r="Q78" s="1"/>
      <c r="R78" s="1"/>
      <c r="S78" s="1"/>
      <c r="T78" s="1"/>
      <c r="U78" s="1"/>
      <c r="V78" s="1"/>
      <c r="W78" s="1"/>
      <c r="X78" s="1"/>
      <c r="Y78" s="3"/>
      <c r="Z78" s="3"/>
    </row>
    <row r="79">
      <c r="A79" s="1"/>
      <c r="B79" s="1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"/>
      <c r="P79" s="1"/>
      <c r="Q79" s="1"/>
      <c r="R79" s="1"/>
      <c r="S79" s="1"/>
      <c r="T79" s="1"/>
      <c r="U79" s="1"/>
      <c r="V79" s="1"/>
      <c r="W79" s="1"/>
      <c r="X79" s="1"/>
      <c r="Y79" s="3"/>
      <c r="Z79" s="3"/>
    </row>
    <row r="80">
      <c r="A80" s="1"/>
      <c r="B80" s="1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"/>
      <c r="P80" s="1"/>
      <c r="Q80" s="1"/>
      <c r="R80" s="1"/>
      <c r="S80" s="1"/>
      <c r="T80" s="1"/>
      <c r="U80" s="1"/>
      <c r="V80" s="1"/>
      <c r="W80" s="1"/>
      <c r="X80" s="1"/>
      <c r="Y80" s="3"/>
      <c r="Z80" s="3"/>
    </row>
    <row r="81">
      <c r="A81" s="1"/>
      <c r="B81" s="1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"/>
      <c r="P81" s="1"/>
      <c r="Q81" s="1"/>
      <c r="R81" s="1"/>
      <c r="S81" s="1"/>
      <c r="T81" s="1"/>
      <c r="U81" s="1"/>
      <c r="V81" s="1"/>
      <c r="W81" s="1"/>
      <c r="X81" s="1"/>
      <c r="Y81" s="3"/>
      <c r="Z81" s="3"/>
    </row>
    <row r="82">
      <c r="A82" s="26"/>
      <c r="B82" s="26"/>
      <c r="C82" s="27"/>
      <c r="D82" s="27"/>
      <c r="E82" s="13"/>
      <c r="F82" s="27"/>
      <c r="G82" s="27"/>
      <c r="H82" s="27"/>
      <c r="I82" s="27"/>
      <c r="J82" s="13"/>
      <c r="K82" s="13"/>
      <c r="L82" s="13"/>
      <c r="M82" s="13"/>
      <c r="N82" s="13"/>
      <c r="O82" s="1"/>
      <c r="P82" s="1"/>
      <c r="Q82" s="1"/>
      <c r="R82" s="1"/>
      <c r="S82" s="1"/>
      <c r="T82" s="1"/>
      <c r="U82" s="1"/>
      <c r="V82" s="1"/>
      <c r="W82" s="1"/>
      <c r="X82" s="1"/>
      <c r="Y82" s="3"/>
      <c r="Z82" s="3"/>
    </row>
    <row r="83">
      <c r="A83" s="1"/>
      <c r="B83" s="1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"/>
      <c r="P83" s="1"/>
      <c r="Q83" s="1"/>
      <c r="R83" s="1"/>
      <c r="S83" s="1"/>
      <c r="T83" s="1"/>
      <c r="U83" s="1"/>
      <c r="V83" s="1"/>
      <c r="W83" s="1"/>
      <c r="X83" s="1"/>
      <c r="Y83" s="3"/>
      <c r="Z83" s="3"/>
    </row>
    <row r="84">
      <c r="A84" s="1"/>
      <c r="B84" s="1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"/>
      <c r="P84" s="1"/>
      <c r="Q84" s="1"/>
      <c r="R84" s="1"/>
      <c r="S84" s="1"/>
      <c r="T84" s="1"/>
      <c r="U84" s="1"/>
      <c r="V84" s="1"/>
      <c r="W84" s="1"/>
      <c r="X84" s="1"/>
      <c r="Y84" s="3"/>
      <c r="Z84" s="3"/>
    </row>
    <row r="85">
      <c r="A85" s="1"/>
      <c r="B85" s="1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"/>
      <c r="P85" s="1"/>
      <c r="Q85" s="1"/>
      <c r="R85" s="1"/>
      <c r="S85" s="1"/>
      <c r="T85" s="1"/>
      <c r="U85" s="1"/>
      <c r="V85" s="1"/>
      <c r="W85" s="1"/>
      <c r="X85" s="1"/>
      <c r="Y85" s="3"/>
      <c r="Z85" s="3"/>
    </row>
    <row r="86">
      <c r="A86" s="1"/>
      <c r="B86" s="1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"/>
      <c r="P86" s="1"/>
      <c r="Q86" s="1"/>
      <c r="R86" s="1"/>
      <c r="S86" s="1"/>
      <c r="T86" s="1"/>
      <c r="U86" s="1"/>
      <c r="V86" s="1"/>
      <c r="W86" s="1"/>
      <c r="X86" s="1"/>
      <c r="Y86" s="3"/>
      <c r="Z86" s="3"/>
    </row>
    <row r="87">
      <c r="A87" s="1"/>
      <c r="B87" s="1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"/>
      <c r="P87" s="1"/>
      <c r="Q87" s="1"/>
      <c r="R87" s="1"/>
      <c r="S87" s="1"/>
      <c r="T87" s="1"/>
      <c r="U87" s="1"/>
      <c r="V87" s="1"/>
      <c r="W87" s="1"/>
      <c r="X87" s="1"/>
      <c r="Y87" s="3"/>
      <c r="Z87" s="3"/>
    </row>
    <row r="88">
      <c r="A88" s="1"/>
      <c r="B88" s="1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"/>
      <c r="P88" s="1"/>
      <c r="Q88" s="1"/>
      <c r="R88" s="1"/>
      <c r="S88" s="1"/>
      <c r="T88" s="1"/>
      <c r="U88" s="1"/>
      <c r="V88" s="1"/>
      <c r="W88" s="1"/>
      <c r="X88" s="1"/>
      <c r="Y88" s="3"/>
      <c r="Z88" s="3"/>
    </row>
    <row r="89">
      <c r="A89" s="1"/>
      <c r="B89" s="1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"/>
      <c r="P89" s="1"/>
      <c r="Q89" s="1"/>
      <c r="R89" s="1"/>
      <c r="S89" s="1"/>
      <c r="T89" s="1"/>
      <c r="U89" s="1"/>
      <c r="V89" s="1"/>
      <c r="W89" s="1"/>
      <c r="X89" s="1"/>
      <c r="Y89" s="3"/>
      <c r="Z89" s="3"/>
    </row>
    <row r="90">
      <c r="A90" s="1"/>
      <c r="B90" s="1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"/>
      <c r="P90" s="1"/>
      <c r="Q90" s="1"/>
      <c r="R90" s="1"/>
      <c r="S90" s="1"/>
      <c r="T90" s="1"/>
      <c r="U90" s="1"/>
      <c r="V90" s="1"/>
      <c r="W90" s="1"/>
      <c r="X90" s="1"/>
      <c r="Y90" s="3"/>
      <c r="Z90" s="3"/>
    </row>
    <row r="91">
      <c r="A91" s="1"/>
      <c r="B91" s="1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"/>
      <c r="P91" s="1"/>
      <c r="Q91" s="1"/>
      <c r="R91" s="1"/>
      <c r="S91" s="1"/>
      <c r="T91" s="1"/>
      <c r="U91" s="1"/>
      <c r="V91" s="1"/>
      <c r="W91" s="1"/>
      <c r="X91" s="1"/>
      <c r="Y91" s="3"/>
      <c r="Z91" s="3"/>
    </row>
    <row r="92">
      <c r="A92" s="1"/>
      <c r="B92" s="1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"/>
      <c r="P92" s="1"/>
      <c r="Q92" s="1"/>
      <c r="R92" s="1"/>
      <c r="S92" s="1"/>
      <c r="T92" s="1"/>
      <c r="U92" s="1"/>
      <c r="V92" s="1"/>
      <c r="W92" s="1"/>
      <c r="X92" s="1"/>
      <c r="Y92" s="3"/>
      <c r="Z92" s="3"/>
    </row>
    <row r="93">
      <c r="A93" s="1"/>
      <c r="B93" s="1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"/>
      <c r="P93" s="1"/>
      <c r="Q93" s="1"/>
      <c r="R93" s="1"/>
      <c r="S93" s="1"/>
      <c r="T93" s="1"/>
      <c r="U93" s="1"/>
      <c r="V93" s="1"/>
      <c r="W93" s="1"/>
      <c r="X93" s="1"/>
      <c r="Y93" s="3"/>
      <c r="Z93" s="3"/>
    </row>
    <row r="94">
      <c r="A94" s="1"/>
      <c r="B94" s="1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"/>
      <c r="P94" s="1"/>
      <c r="Q94" s="1"/>
      <c r="R94" s="1"/>
      <c r="S94" s="1"/>
      <c r="T94" s="1"/>
      <c r="U94" s="1"/>
      <c r="V94" s="1"/>
      <c r="W94" s="1"/>
      <c r="X94" s="1"/>
      <c r="Y94" s="3"/>
      <c r="Z94" s="3"/>
    </row>
    <row r="95">
      <c r="A95" s="1"/>
      <c r="B95" s="1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"/>
      <c r="P95" s="1"/>
      <c r="Q95" s="1"/>
      <c r="R95" s="1"/>
      <c r="S95" s="1"/>
      <c r="T95" s="1"/>
      <c r="U95" s="1"/>
      <c r="V95" s="1"/>
      <c r="W95" s="1"/>
      <c r="X95" s="1"/>
      <c r="Y95" s="3"/>
      <c r="Z95" s="3"/>
    </row>
    <row r="96">
      <c r="A96" s="1"/>
      <c r="B96" s="1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"/>
      <c r="P96" s="1"/>
      <c r="Q96" s="1"/>
      <c r="R96" s="1"/>
      <c r="S96" s="1"/>
      <c r="T96" s="1"/>
      <c r="U96" s="1"/>
      <c r="V96" s="1"/>
      <c r="W96" s="1"/>
      <c r="X96" s="1"/>
      <c r="Y96" s="3"/>
      <c r="Z96" s="3"/>
    </row>
    <row r="97">
      <c r="A97" s="1"/>
      <c r="B97" s="1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"/>
      <c r="P97" s="1"/>
      <c r="Q97" s="1"/>
      <c r="R97" s="1"/>
      <c r="S97" s="1"/>
      <c r="T97" s="1"/>
      <c r="U97" s="1"/>
      <c r="V97" s="1"/>
      <c r="W97" s="1"/>
      <c r="X97" s="1"/>
      <c r="Y97" s="3"/>
      <c r="Z97" s="3"/>
    </row>
    <row r="98">
      <c r="A98" s="1"/>
      <c r="B98" s="1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"/>
      <c r="P98" s="1"/>
      <c r="Q98" s="1"/>
      <c r="R98" s="1"/>
      <c r="S98" s="1"/>
      <c r="T98" s="1"/>
      <c r="U98" s="1"/>
      <c r="V98" s="1"/>
      <c r="W98" s="1"/>
      <c r="X98" s="1"/>
      <c r="Y98" s="3"/>
      <c r="Z98" s="3"/>
    </row>
    <row r="99">
      <c r="A99" s="1"/>
      <c r="B99" s="1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3"/>
      <c r="Z99" s="3"/>
    </row>
    <row r="100">
      <c r="A100" s="1"/>
      <c r="B100" s="1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"/>
      <c r="Z100" s="3"/>
    </row>
    <row r="101">
      <c r="A101" s="1"/>
      <c r="B101" s="1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"/>
      <c r="Z101" s="3"/>
    </row>
    <row r="102">
      <c r="A102" s="1"/>
      <c r="B102" s="1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"/>
      <c r="Z102" s="3"/>
    </row>
    <row r="103">
      <c r="A103" s="1"/>
      <c r="B103" s="1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"/>
      <c r="Z103" s="3"/>
    </row>
    <row r="104">
      <c r="A104" s="1"/>
      <c r="B104" s="1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"/>
      <c r="Z104" s="3"/>
    </row>
    <row r="105">
      <c r="A105" s="1"/>
      <c r="B105" s="1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"/>
      <c r="Z105" s="3"/>
    </row>
    <row r="106">
      <c r="A106" s="1"/>
      <c r="B106" s="1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"/>
      <c r="Z106" s="3"/>
    </row>
    <row r="107">
      <c r="A107" s="1"/>
      <c r="B107" s="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"/>
      <c r="Z107" s="3"/>
    </row>
    <row r="108">
      <c r="A108" s="1"/>
      <c r="B108" s="1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"/>
      <c r="Z108" s="3"/>
    </row>
    <row r="109">
      <c r="A109" s="1"/>
      <c r="B109" s="1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"/>
      <c r="Z109" s="3"/>
    </row>
    <row r="110">
      <c r="A110" s="1"/>
      <c r="B110" s="1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"/>
      <c r="Z110" s="3"/>
    </row>
    <row r="111">
      <c r="A111" s="1"/>
      <c r="B111" s="1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"/>
      <c r="Z111" s="3"/>
    </row>
    <row r="112">
      <c r="A112" s="1"/>
      <c r="B112" s="1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"/>
      <c r="Z112" s="3"/>
    </row>
    <row r="113">
      <c r="A113" s="1"/>
      <c r="B113" s="1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"/>
      <c r="Z113" s="3"/>
    </row>
    <row r="114">
      <c r="A114" s="1"/>
      <c r="B114" s="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"/>
      <c r="Z114" s="3"/>
    </row>
    <row r="115">
      <c r="A115" s="1"/>
      <c r="B115" s="1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"/>
      <c r="Z115" s="3"/>
    </row>
    <row r="116">
      <c r="A116" s="3"/>
      <c r="B116" s="3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drawing r:id="rId1"/>
</worksheet>
</file>